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018 год\Статистика область\1ДО\"/>
    </mc:Choice>
  </mc:AlternateContent>
  <bookViews>
    <workbookView xWindow="360" yWindow="45" windowWidth="18420" windowHeight="11640" tabRatio="922" activeTab="8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 fullCalcOnLoad="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50" i="12"/>
  <c r="E450" i="12" s="1"/>
  <c r="H411" i="12"/>
  <c r="E411" i="12" s="1"/>
  <c r="H123" i="12"/>
  <c r="E123" i="12" s="1"/>
  <c r="H114" i="12"/>
  <c r="E114" i="12" s="1"/>
  <c r="H105" i="12"/>
  <c r="E105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<sst xmlns="http://schemas.openxmlformats.org/spreadsheetml/2006/main" count="772" uniqueCount="733">
  <si>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</si>
  <si>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</si>
  <si>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</si>
  <si>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</si>
  <si>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</si>
  <si>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</si>
  <si>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</si>
  <si>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</si>
  <si>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</si>
  <si>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</si>
  <si>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</si>
  <si>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</si>
  <si>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</si>
  <si>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</si>
  <si>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</si>
  <si>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</si>
  <si>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</si>
  <si>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</si>
  <si>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</si>
  <si>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</si>
  <si>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</si>
  <si>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</si>
  <si>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</si>
  <si>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</si>
  <si>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</si>
  <si>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</si>
  <si>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</si>
  <si>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</si>
  <si>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</si>
  <si>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</si>
  <si>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</si>
  <si>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</si>
  <si>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</si>
  <si>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</si>
  <si>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</si>
  <si>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</si>
  <si>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</si>
  <si>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</si>
  <si>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</si>
  <si>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</si>
  <si>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</si>
  <si>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</si>
  <si>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</si>
  <si>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</si>
  <si>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</si>
  <si>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</si>
  <si>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</si>
  <si>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</si>
  <si>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</si>
  <si>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</si>
  <si>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</si>
  <si>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</si>
  <si>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</si>
  <si>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</si>
  <si>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</si>
  <si>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</si>
  <si>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</si>
  <si>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</si>
  <si>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</si>
  <si>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</si>
  <si>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</si>
  <si>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</si>
  <si>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</si>
  <si>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</si>
  <si>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</si>
  <si>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</si>
  <si>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</si>
  <si>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</si>
  <si>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</si>
  <si>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</si>
  <si>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</si>
  <si>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</si>
  <si>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</si>
  <si>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</si>
  <si>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</si>
  <si>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</si>
  <si>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</si>
  <si>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</si>
  <si>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</si>
  <si>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</si>
  <si>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</si>
  <si>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</si>
  <si>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</si>
  <si>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</si>
  <si>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</si>
  <si>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</si>
  <si>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</si>
  <si>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</si>
  <si>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</si>
  <si>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</si>
  <si>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</si>
  <si>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</si>
  <si>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</si>
  <si>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</si>
  <si>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</si>
  <si>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</si>
  <si>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</si>
  <si>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</si>
  <si>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</si>
  <si>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</si>
  <si>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</si>
  <si>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</si>
  <si>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</si>
  <si>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</si>
  <si>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</si>
  <si>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</si>
  <si>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</si>
  <si>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</si>
  <si>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</si>
  <si>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</si>
  <si>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</si>
  <si>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</si>
  <si>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</si>
  <si>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</si>
  <si>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</si>
  <si>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</si>
  <si>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</si>
  <si>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</si>
  <si>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</si>
  <si>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</si>
  <si>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</si>
  <si>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</si>
  <si>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</si>
  <si>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</si>
  <si>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</si>
  <si>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</si>
  <si>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</si>
  <si>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</si>
  <si>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</si>
  <si>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</si>
  <si>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</si>
  <si>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</si>
  <si>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</si>
  <si>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</si>
  <si>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</si>
  <si>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</si>
  <si>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</si>
  <si>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</si>
  <si>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</si>
  <si>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</si>
  <si>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</si>
  <si>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</si>
  <si>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</si>
  <si>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</si>
  <si>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</si>
  <si>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</si>
  <si>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</si>
  <si>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</si>
  <si>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</si>
  <si>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</si>
  <si>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</si>
  <si>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</si>
  <si>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</si>
  <si>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</si>
  <si>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</si>
  <si>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</si>
  <si>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</si>
  <si>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</si>
  <si>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</si>
  <si>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</si>
  <si>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</si>
  <si>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</si>
  <si>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</si>
  <si>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</si>
  <si>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</si>
  <si>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</si>
  <si>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</si>
  <si>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</si>
  <si>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</si>
  <si>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</si>
  <si>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</si>
  <si>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</si>
  <si>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</si>
  <si>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</si>
  <si>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</si>
  <si>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</si>
  <si>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</si>
  <si>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</si>
  <si>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</si>
  <si>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</si>
  <si>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</si>
  <si>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</si>
  <si>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</si>
  <si>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</si>
  <si>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</si>
  <si>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</si>
  <si>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</si>
  <si>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</si>
  <si>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</si>
  <si>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</si>
  <si>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</si>
  <si>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</si>
  <si>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</si>
  <si>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</si>
  <si>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</si>
  <si>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</si>
  <si>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</si>
  <si>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</si>
  <si>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</si>
  <si>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</si>
  <si>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</si>
  <si>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</si>
  <si>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</si>
  <si>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</si>
  <si>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</si>
  <si>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</si>
  <si>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</si>
  <si>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</si>
  <si>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</si>
  <si>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</si>
  <si>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</si>
  <si>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</si>
  <si>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</si>
  <si>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</si>
  <si>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</si>
  <si>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</si>
  <si>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</si>
  <si>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</si>
  <si>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</si>
  <si>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</si>
  <si>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</si>
  <si>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</si>
  <si>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</si>
  <si>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</si>
  <si>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</si>
  <si>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</si>
  <si>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</si>
  <si>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</si>
  <si>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</si>
  <si>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</si>
  <si>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</si>
  <si>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</si>
  <si>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</si>
  <si>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</si>
  <si>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</si>
  <si>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</si>
  <si>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</si>
  <si>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</si>
  <si>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</si>
  <si>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</si>
  <si>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</si>
  <si>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</si>
  <si>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</si>
  <si>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</si>
  <si>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</si>
  <si>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</si>
  <si>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</si>
  <si>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</si>
  <si>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</si>
  <si>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</si>
  <si>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</si>
  <si>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</si>
  <si>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</si>
  <si>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</si>
  <si>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</si>
  <si>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</si>
  <si>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</si>
  <si>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</si>
  <si>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</si>
  <si>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</si>
  <si>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</si>
  <si>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</si>
  <si>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</si>
  <si>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</si>
  <si>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</si>
  <si>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</si>
  <si>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</si>
  <si>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</si>
  <si>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</si>
  <si>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</si>
  <si>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</si>
  <si>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</si>
  <si>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</si>
  <si>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</si>
  <si>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</si>
  <si>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</si>
  <si>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</si>
  <si>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</si>
  <si>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</si>
  <si>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</si>
  <si>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</si>
  <si>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</si>
  <si>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</si>
  <si>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</si>
  <si>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</si>
  <si>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</si>
  <si>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</si>
  <si>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</si>
  <si>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</si>
  <si>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</si>
  <si>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</si>
  <si>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</si>
  <si>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</si>
  <si>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</si>
  <si>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</si>
  <si>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</si>
  <si>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</si>
  <si>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</si>
  <si>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</si>
  <si>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</si>
  <si>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</si>
  <si>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</si>
  <si>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</si>
  <si>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</si>
  <si>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</si>
  <si>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</si>
  <si>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</si>
  <si>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</si>
  <si>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</si>
  <si>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</si>
  <si>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</si>
  <si>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</si>
  <si>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</si>
  <si>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</si>
  <si>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</si>
  <si>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</si>
  <si>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</si>
  <si>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</si>
  <si>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</si>
  <si>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</si>
  <si>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</si>
  <si>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</si>
  <si>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</si>
  <si>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</si>
  <si>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</si>
  <si>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</si>
  <si>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</si>
  <si>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</si>
  <si>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</si>
  <si>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</si>
  <si>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</si>
  <si>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</si>
  <si>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</si>
  <si>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</si>
  <si>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</si>
  <si>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</si>
  <si>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</si>
  <si>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</si>
  <si>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</si>
  <si>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</si>
  <si>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</si>
  <si>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</si>
  <si>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</si>
  <si>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</si>
  <si>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</si>
  <si>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</si>
  <si>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</si>
  <si>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</si>
  <si>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</si>
  <si>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</si>
  <si>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</si>
  <si>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</si>
  <si>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</si>
  <si>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</si>
  <si>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</si>
  <si>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</si>
  <si>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</si>
  <si>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</si>
  <si>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</si>
  <si>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</si>
  <si>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</si>
  <si>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</si>
  <si>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</si>
  <si>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</si>
  <si>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</si>
  <si>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</si>
  <si>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</si>
  <si>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</si>
  <si>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</si>
  <si>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</si>
  <si>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</si>
  <si>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</si>
  <si>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</si>
  <si>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</si>
  <si>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</si>
  <si>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</si>
  <si>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</si>
  <si>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</si>
  <si>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</si>
  <si>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</si>
  <si>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</si>
  <si>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</si>
  <si>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</si>
  <si>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</si>
  <si>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</si>
  <si>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</si>
  <si>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</si>
  <si>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</si>
  <si>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</si>
  <si>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</si>
  <si>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</si>
  <si>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</si>
  <si>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</si>
  <si>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</si>
  <si>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</si>
  <si>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</si>
  <si>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</si>
  <si>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</si>
  <si>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</si>
  <si>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</si>
  <si>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</si>
  <si>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</si>
  <si>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</si>
  <si>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</si>
  <si>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</si>
  <si>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</si>
  <si>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</si>
  <si>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</si>
  <si>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</si>
  <si>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</si>
  <si>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</si>
  <si>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</si>
  <si>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</si>
  <si>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</si>
  <si>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</si>
  <si>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</si>
  <si>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</si>
  <si>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</si>
  <si>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</si>
  <si>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</si>
  <si>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</si>
  <si>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</si>
  <si>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</si>
  <si>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</si>
  <si>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</si>
  <si>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</si>
  <si>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</si>
  <si>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</si>
  <si>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</si>
  <si>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</si>
  <si>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</si>
  <si>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</si>
  <si>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</si>
  <si>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</si>
  <si>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</si>
  <si>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</si>
  <si>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</si>
  <si>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</si>
  <si>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</si>
  <si>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</si>
  <si>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</si>
  <si>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</si>
  <si>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</si>
  <si>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</si>
  <si>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</si>
  <si>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</si>
  <si>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</si>
  <si>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</si>
  <si>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</si>
  <si>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</si>
  <si>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</si>
  <si>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</si>
  <si>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</si>
  <si>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</si>
  <si>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</si>
  <si>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</si>
  <si>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</si>
  <si>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</si>
  <si>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</si>
  <si>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</si>
  <si>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</si>
  <si>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</si>
  <si>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</si>
  <si>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</si>
  <si>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</si>
  <si>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</si>
  <si>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</si>
  <si>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</si>
  <si>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</si>
  <si>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</si>
  <si>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</si>
  <si>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</si>
  <si>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</si>
  <si>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</si>
  <si>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</si>
  <si>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</si>
  <si>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</si>
  <si>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</si>
  <si>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</si>
  <si>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</si>
  <si>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</si>
  <si>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</si>
  <si>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</si>
  <si>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</si>
  <si>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</si>
  <si>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</si>
  <si>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</si>
  <si>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</si>
  <si>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</si>
  <si>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</si>
  <si>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</si>
  <si>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</si>
  <si>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</si>
  <si>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</si>
  <si>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</si>
  <si>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</si>
  <si>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</si>
  <si>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</si>
  <si>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</si>
  <si>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</si>
  <si>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</si>
  <si>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</si>
  <si>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</si>
  <si>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</si>
  <si>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</si>
  <si>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</si>
  <si>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</si>
  <si>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</si>
  <si>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</si>
  <si>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</si>
  <si>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</si>
  <si>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</si>
  <si>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</si>
  <si>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</si>
  <si>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</si>
  <si>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</si>
  <si>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</si>
  <si>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</si>
  <si>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</si>
  <si>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</si>
  <si>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</si>
  <si>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</si>
  <si>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</si>
  <si>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</si>
  <si>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</si>
  <si>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</si>
  <si>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</si>
  <si>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</si>
  <si>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</si>
  <si>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</si>
  <si>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</si>
  <si>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</si>
  <si>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</si>
  <si>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</si>
  <si>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</si>
  <si>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</si>
  <si>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</si>
  <si>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</si>
  <si>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</si>
  <si>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</si>
  <si>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</si>
  <si>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</si>
  <si>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</si>
  <si>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</si>
  <si>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</si>
  <si>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</si>
  <si>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</si>
  <si>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</si>
  <si>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</si>
  <si>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</si>
  <si>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</si>
  <si>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</si>
  <si>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</si>
  <si>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</si>
  <si>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</si>
  <si>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</si>
  <si>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</si>
  <si>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</si>
  <si>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</si>
  <si>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</si>
  <si>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</si>
  <si>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</si>
  <si>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</si>
  <si>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</si>
  <si>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</si>
  <si>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</si>
  <si>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</si>
  <si>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</si>
  <si>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</si>
  <si>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</si>
  <si>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</si>
  <si>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</si>
  <si>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</si>
  <si>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</si>
  <si>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</si>
  <si>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</si>
  <si>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</si>
  <si>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</si>
  <si>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</si>
  <si>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</si>
  <si>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</si>
  <si>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</si>
  <si>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</si>
  <si>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</si>
  <si>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</si>
  <si>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</si>
  <si>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</si>
  <si>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</si>
  <si>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</si>
  <si>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</si>
  <si>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</si>
  <si>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</si>
  <si>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</si>
  <si>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</si>
  <si>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</si>
  <si>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</si>
  <si>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</si>
  <si>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</si>
  <si>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</si>
  <si>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</si>
  <si>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</si>
  <si>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</si>
  <si>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</si>
  <si>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</si>
  <si>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</si>
  <si>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</si>
  <si>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</si>
  <si>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</si>
  <si>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</si>
  <si>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</si>
  <si>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</si>
  <si>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</si>
  <si>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</si>
  <si>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</si>
  <si>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</si>
  <si>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</si>
  <si>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</si>
  <si>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</si>
  <si>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</si>
  <si>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</si>
  <si>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</si>
  <si>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</si>
  <si>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</si>
  <si>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</si>
  <si>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</si>
  <si>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</si>
  <si>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</si>
  <si>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</si>
  <si>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</si>
  <si>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</si>
  <si>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</si>
  <si>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</si>
  <si>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</si>
  <si>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</si>
  <si>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</si>
  <si>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</si>
  <si>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</si>
  <si>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</si>
  <si>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</si>
  <si>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</si>
  <si>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</si>
  <si>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</si>
  <si>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</si>
  <si>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</si>
  <si>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</si>
  <si>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</si>
  <si>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</si>
  <si>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</si>
  <si>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</si>
  <si>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</si>
  <si>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</si>
  <si>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</si>
  <si>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</si>
  <si>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</si>
  <si>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</si>
  <si>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</si>
  <si>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</si>
  <si>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</si>
  <si>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</si>
  <si>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</si>
  <si>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</si>
  <si>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</si>
  <si>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</si>
  <si>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</si>
  <si>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</si>
  <si>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</si>
  <si>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</si>
  <si>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</si>
  <si>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</si>
  <si>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</si>
  <si>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</si>
  <si>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</si>
  <si>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</si>
  <si>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</si>
  <si>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</si>
  <si>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</si>
  <si>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</si>
  <si>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</si>
  <si>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</si>
  <si>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</si>
  <si>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</si>
  <si>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</si>
  <si>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</si>
  <si>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</si>
  <si>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</si>
  <si>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</si>
  <si>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</si>
  <si>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</si>
  <si>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</si>
  <si>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</si>
  <si>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</si>
  <si>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</si>
  <si>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</si>
  <si>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</si>
  <si>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</si>
  <si>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</si>
  <si>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</si>
  <si>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</si>
  <si>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</si>
  <si>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</si>
  <si>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</si>
  <si>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</si>
  <si>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</si>
  <si>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</si>
  <si>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</si>
  <si>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</si>
  <si>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</si>
  <si>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</si>
  <si>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</si>
  <si>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</si>
  <si>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</si>
  <si>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</si>
  <si>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</si>
  <si>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</si>
  <si>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</si>
  <si>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</si>
  <si>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</si>
  <si>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</si>
  <si>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</si>
  <si>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</si>
  <si>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</si>
  <si>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</si>
  <si>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</si>
  <si>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</si>
  <si>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</si>
  <si>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</si>
  <si>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</si>
  <si>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</si>
  <si>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</si>
  <si>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</si>
  <si>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</si>
  <si>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</si>
  <si>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МОБУ ДОД ДЮСШ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</si>
</sst>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"/>
    <numFmt numFmtId="177" formatCode="\(00\)"/>
    <numFmt numFmtId="178" formatCode="[$-F800]dddd\,\ mmmm\ dd\,\ yyyy"/>
    <numFmt numFmtId="179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72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79" fontId="2" fillId="0" borderId="0" xfId="0" quotePrefix="1" applyNumberFormat="1" applyFont="1"/>
    <xf numFmtId="179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8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RAVTS~1\AppData\Local\Temp\_5440WRYNL\_5440WRYNO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RAVTS~1\AppData\Local\Temp\_5440WRYMZ\_5440WRYN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96" t="s">
        <v>553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4" t="s">
        <v>554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spans="1:87" ht="15" customHeight="1" thickBot="1" x14ac:dyDescent="0.25"/>
    <row r="17" spans="1:87" ht="15" customHeight="1" thickBot="1" x14ac:dyDescent="0.25">
      <c r="H17" s="110" t="s">
        <v>649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spans="1:87" ht="20.100000000000001" customHeight="1" thickBot="1" x14ac:dyDescent="0.25"/>
    <row r="19" spans="1:87" ht="15" customHeight="1" x14ac:dyDescent="0.2">
      <c r="K19" s="127" t="s">
        <v>566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:87" ht="15" customHeight="1" thickBot="1" x14ac:dyDescent="0.25">
      <c r="K20" s="130" t="s">
        <v>555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2017</v>
      </c>
      <c r="AR20" s="99"/>
      <c r="AS20" s="99"/>
      <c r="AT20" s="132" t="s">
        <v>556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spans="1:87" ht="20.100000000000001" customHeight="1" thickBot="1" x14ac:dyDescent="0.25"/>
    <row r="22" spans="1:87" ht="15.75" customHeight="1" thickBot="1" x14ac:dyDescent="0.25">
      <c r="A22" s="107" t="s">
        <v>557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558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565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 x14ac:dyDescent="0.2">
      <c r="A23" s="113" t="s">
        <v>621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620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648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950000000000003" customHeight="1" x14ac:dyDescent="0.2">
      <c r="A24" s="100" t="s">
        <v>622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 x14ac:dyDescent="0.2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7" ht="15" customHeight="1" thickBot="1" x14ac:dyDescent="0.25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559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7" t="s">
        <v>560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customFormat="1" ht="15.95" customHeight="1" thickBot="1" x14ac:dyDescent="0.25">
      <c r="A30" s="137" t="s">
        <v>561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customFormat="1" ht="15.95" customHeight="1" thickBot="1" x14ac:dyDescent="0.25">
      <c r="A31" s="116" t="s">
        <v>562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563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customForma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564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customForma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customFormat="1" x14ac:dyDescent="0.2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customFormat="1" x14ac:dyDescent="0.2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customFormat="1" x14ac:dyDescent="0.2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customFormat="1" ht="13.5" thickBot="1" x14ac:dyDescent="0.25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customFormat="1" ht="15" customHeight="1" thickBot="1" x14ac:dyDescent="0.25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algorithmName="SHA-512" hashValue="g/9kwQUqOqGGWQLMYHd+/qqQkGzRFh02FxRp1wjaMJlDompmh2XnPP2F1ZNQhm9LSYSh2/5Ns6kxKaGzPgpkmw==" saltValue="p1U/Yz9tOoNViu/m7a+a6g==" spinCount="100000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17360</v>
      </c>
      <c r="Q21" s="66">
        <v>1657</v>
      </c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15777</v>
      </c>
      <c r="Q22" s="66">
        <v>57</v>
      </c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12084</v>
      </c>
      <c r="Q23" s="66">
        <v>0</v>
      </c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2079</v>
      </c>
      <c r="Q24" s="66">
        <v>0</v>
      </c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8688</v>
      </c>
      <c r="Q25" s="66">
        <v>0</v>
      </c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1317</v>
      </c>
      <c r="Q28" s="66">
        <v>0</v>
      </c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57</v>
      </c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3693</v>
      </c>
      <c r="Q30" s="66">
        <v>0</v>
      </c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797</v>
      </c>
      <c r="Q31" s="66">
        <v>42</v>
      </c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72</v>
      </c>
      <c r="Q32" s="66">
        <v>1</v>
      </c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4</v>
      </c>
      <c r="Q33" s="66">
        <v>0</v>
      </c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345</v>
      </c>
      <c r="Q34" s="66">
        <v>0</v>
      </c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209</v>
      </c>
      <c r="Q36" s="66">
        <v>0</v>
      </c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167</v>
      </c>
      <c r="Q37" s="66">
        <v>41</v>
      </c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786</v>
      </c>
      <c r="Q39" s="66">
        <v>1558</v>
      </c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23" s="5" customFormat="1" ht="38.25" customHeight="1" x14ac:dyDescent="0.2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:23" s="5" customFormat="1" x14ac:dyDescent="0.2">
      <c r="P46" s="91" t="s">
        <v>470</v>
      </c>
      <c r="Q46" s="91"/>
      <c r="S46" s="91" t="s">
        <v>550</v>
      </c>
      <c r="T46" s="91"/>
      <c r="U46" s="91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3"/>
      <c r="Q48" s="163"/>
      <c r="S48" s="164"/>
      <c r="T48" s="164"/>
      <c r="U48" s="164"/>
    </row>
    <row r="49" spans="16:21" s="5" customFormat="1" x14ac:dyDescent="0.2">
      <c r="P49" s="91" t="s">
        <v>472</v>
      </c>
      <c r="Q49" s="91"/>
      <c r="S49" s="162" t="s">
        <v>473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SUM(H4:H11,H12,H14,H105,H112,H114,H123,H411,H438,H441,H450)</f>
        <v>6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МОБУ ДОД ДЮСШ №2</v>
      </c>
      <c r="O4" s="77">
        <f ca="1">TODAY()</f>
        <v>43122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1</v>
      </c>
      <c r="J5" s="5" t="s">
        <v>673</v>
      </c>
      <c r="K5" s="5">
        <v>3</v>
      </c>
      <c r="L5" s="5" t="s">
        <v>674</v>
      </c>
      <c r="M5" s="5" t="str">
        <f>IF(P_2=0,"Нет данных",P_2)</f>
        <v>Нет данных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1</v>
      </c>
      <c r="J7" s="5" t="s">
        <v>679</v>
      </c>
      <c r="K7" s="5">
        <v>5</v>
      </c>
      <c r="L7" s="5" t="s">
        <v>680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1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</v>
      </c>
      <c r="Q21" s="8">
        <v>1</v>
      </c>
      <c r="R21" s="8">
        <v>739</v>
      </c>
      <c r="S21" s="8">
        <v>42</v>
      </c>
      <c r="T21" s="8">
        <v>193</v>
      </c>
      <c r="U21" s="8">
        <v>0</v>
      </c>
      <c r="V21" s="8">
        <v>0</v>
      </c>
      <c r="W21" s="8">
        <v>1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</v>
      </c>
      <c r="Q26" s="8">
        <v>1</v>
      </c>
      <c r="R26" s="8">
        <v>739</v>
      </c>
      <c r="S26" s="8">
        <v>42</v>
      </c>
      <c r="T26" s="8">
        <v>193</v>
      </c>
      <c r="U26" s="8">
        <v>0</v>
      </c>
      <c r="V26" s="8">
        <v>0</v>
      </c>
      <c r="W26" s="8">
        <v>1</v>
      </c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624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421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348</v>
      </c>
      <c r="Q22" s="8">
        <v>185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267</v>
      </c>
      <c r="Q23" s="8">
        <v>115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124</v>
      </c>
      <c r="Q24" s="8">
        <v>44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739</v>
      </c>
      <c r="Q26" s="8">
        <v>344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30</v>
      </c>
      <c r="Q21" s="8">
        <v>0</v>
      </c>
      <c r="R21" s="8">
        <v>28</v>
      </c>
      <c r="S21" s="8">
        <v>17</v>
      </c>
      <c r="T21" s="8">
        <v>4</v>
      </c>
      <c r="U21" s="8">
        <v>26</v>
      </c>
      <c r="V21" s="8">
        <v>1</v>
      </c>
      <c r="W21" s="8">
        <v>8</v>
      </c>
      <c r="X21" s="8">
        <v>4</v>
      </c>
      <c r="Y21" s="8">
        <v>0</v>
      </c>
      <c r="Z21" s="8">
        <v>18</v>
      </c>
      <c r="AA21" s="8">
        <v>2</v>
      </c>
      <c r="AB21" s="8">
        <v>2</v>
      </c>
      <c r="AC21" s="8">
        <v>15</v>
      </c>
      <c r="AD21" s="8">
        <v>13</v>
      </c>
      <c r="AE21" s="8">
        <v>11</v>
      </c>
      <c r="AF21" s="8">
        <v>8</v>
      </c>
      <c r="AG21" s="8">
        <v>4</v>
      </c>
      <c r="AH21" s="8">
        <v>0</v>
      </c>
      <c r="AI21" s="8">
        <v>0</v>
      </c>
      <c r="AJ21" s="8">
        <v>4</v>
      </c>
      <c r="AK21" s="8">
        <v>0</v>
      </c>
      <c r="AL21" s="8">
        <v>6</v>
      </c>
      <c r="AM21" s="8">
        <v>20</v>
      </c>
      <c r="AN21" s="8">
        <v>2</v>
      </c>
      <c r="AO21" s="8">
        <v>3</v>
      </c>
      <c r="AP21" s="8">
        <v>25</v>
      </c>
      <c r="AQ21" s="8">
        <v>11</v>
      </c>
      <c r="AR21" s="8">
        <v>6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2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1</v>
      </c>
      <c r="AN22" s="8">
        <v>0</v>
      </c>
      <c r="AO22" s="8">
        <v>0</v>
      </c>
      <c r="AP22" s="8">
        <v>3</v>
      </c>
      <c r="AQ22" s="8">
        <v>1</v>
      </c>
      <c r="AR22" s="8">
        <v>1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1</v>
      </c>
      <c r="AR24" s="8">
        <v>1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20</v>
      </c>
      <c r="Q27" s="8">
        <v>0</v>
      </c>
      <c r="R27" s="8">
        <v>19</v>
      </c>
      <c r="S27" s="8">
        <v>11</v>
      </c>
      <c r="T27" s="8">
        <v>2</v>
      </c>
      <c r="U27" s="8">
        <v>18</v>
      </c>
      <c r="V27" s="8">
        <v>0</v>
      </c>
      <c r="W27" s="8">
        <v>8</v>
      </c>
      <c r="X27" s="8">
        <v>4</v>
      </c>
      <c r="Y27" s="8">
        <v>0</v>
      </c>
      <c r="Z27" s="8">
        <v>8</v>
      </c>
      <c r="AA27" s="8">
        <v>1</v>
      </c>
      <c r="AB27" s="8">
        <v>1</v>
      </c>
      <c r="AC27" s="8">
        <v>11</v>
      </c>
      <c r="AD27" s="8">
        <v>9</v>
      </c>
      <c r="AE27" s="8">
        <v>8</v>
      </c>
      <c r="AF27" s="8">
        <v>8</v>
      </c>
      <c r="AG27" s="8">
        <v>1</v>
      </c>
      <c r="AH27" s="8">
        <v>0</v>
      </c>
      <c r="AI27" s="8">
        <v>0</v>
      </c>
      <c r="AJ27" s="8">
        <v>4</v>
      </c>
      <c r="AK27" s="8">
        <v>0</v>
      </c>
      <c r="AL27" s="8">
        <v>4</v>
      </c>
      <c r="AM27" s="8">
        <v>12</v>
      </c>
      <c r="AN27" s="8">
        <v>2</v>
      </c>
      <c r="AO27" s="8">
        <v>3</v>
      </c>
      <c r="AP27" s="8">
        <v>15</v>
      </c>
      <c r="AQ27" s="8">
        <v>3</v>
      </c>
      <c r="AR27" s="8">
        <v>1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19</v>
      </c>
      <c r="Q32" s="8">
        <v>0</v>
      </c>
      <c r="R32" s="8">
        <v>18</v>
      </c>
      <c r="S32" s="8">
        <v>10</v>
      </c>
      <c r="T32" s="8">
        <v>2</v>
      </c>
      <c r="U32" s="8">
        <v>17</v>
      </c>
      <c r="V32" s="8">
        <v>0</v>
      </c>
      <c r="W32" s="8">
        <v>8</v>
      </c>
      <c r="X32" s="8">
        <v>4</v>
      </c>
      <c r="Y32" s="8">
        <v>0</v>
      </c>
      <c r="Z32" s="8">
        <v>7</v>
      </c>
      <c r="AA32" s="8">
        <v>1</v>
      </c>
      <c r="AB32" s="8">
        <v>1</v>
      </c>
      <c r="AC32" s="8">
        <v>11</v>
      </c>
      <c r="AD32" s="8">
        <v>9</v>
      </c>
      <c r="AE32" s="8">
        <v>7</v>
      </c>
      <c r="AF32" s="8">
        <v>7</v>
      </c>
      <c r="AG32" s="8">
        <v>1</v>
      </c>
      <c r="AH32" s="8">
        <v>0</v>
      </c>
      <c r="AI32" s="8">
        <v>0</v>
      </c>
      <c r="AJ32" s="8">
        <v>4</v>
      </c>
      <c r="AK32" s="8">
        <v>0</v>
      </c>
      <c r="AL32" s="8">
        <v>4</v>
      </c>
      <c r="AM32" s="8">
        <v>11</v>
      </c>
      <c r="AN32" s="8">
        <v>2</v>
      </c>
      <c r="AO32" s="8">
        <v>3</v>
      </c>
      <c r="AP32" s="8">
        <v>14</v>
      </c>
      <c r="AQ32" s="8">
        <v>3</v>
      </c>
      <c r="AR32" s="8">
        <v>1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>
        <v>0</v>
      </c>
      <c r="R36" s="8">
        <v>6</v>
      </c>
      <c r="S36" s="8">
        <v>4</v>
      </c>
      <c r="T36" s="8">
        <v>2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7</v>
      </c>
      <c r="AA36" s="8">
        <v>1</v>
      </c>
      <c r="AB36" s="8">
        <v>1</v>
      </c>
      <c r="AC36" s="8">
        <v>2</v>
      </c>
      <c r="AD36" s="8">
        <v>2</v>
      </c>
      <c r="AE36" s="8">
        <v>2</v>
      </c>
      <c r="AF36" s="8">
        <v>0</v>
      </c>
      <c r="AG36" s="8">
        <v>3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7</v>
      </c>
      <c r="AN36" s="8">
        <v>0</v>
      </c>
      <c r="AO36" s="8">
        <v>0</v>
      </c>
      <c r="AP36" s="8">
        <v>7</v>
      </c>
      <c r="AQ36" s="8">
        <v>7</v>
      </c>
      <c r="AR36" s="8">
        <v>4</v>
      </c>
    </row>
    <row r="37" spans="1:44" ht="60" customHeight="1" x14ac:dyDescent="0.25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965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8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8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8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8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19426</v>
      </c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17545</v>
      </c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1881</v>
      </c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85</v>
      </c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11</v>
      </c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1785</v>
      </c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224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Лыткина Т.В.</dc:creator>
  <cp:lastModifiedBy>Лыткина Т.В.</cp:lastModifiedBy>
  <cp:lastPrinted>2012-08-08T09:31:46Z</cp:lastPrinted>
  <dcterms:created xsi:type="dcterms:W3CDTF">2009-09-17T07:17:02Z</dcterms:created>
  <dcterms:modified xsi:type="dcterms:W3CDTF">2018-01-22T06:19:32Z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